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ENTA PUBLICA DIF 2024\DIGITAL\"/>
    </mc:Choice>
  </mc:AlternateContent>
  <xr:revisionPtr revIDLastSave="0" documentId="13_ncr:1_{1C3DC511-6FC8-47D9-BEB6-2A7AABCDD9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definedNames>
    <definedName name="_xlnm.Print_Area" localSheetId="0">GCP!$A$1:$G$51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G37" i="1" s="1"/>
  <c r="D6" i="1"/>
  <c r="D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<sst xmlns="http://schemas.openxmlformats.org/spreadsheetml/2006/main" count="66" uniqueCount="66">
  <si>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</si>
  <si>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</si>
  <si>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</si>
  <si>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</si>
  <si>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</si>
  <si>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</si>
  <si>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</si>
  <si>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</si>
  <si>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</si>
  <si>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</si>
  <si>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</si>
  <si>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</si>
  <si>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</si>
  <si>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</si>
  <si>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</si>
  <si>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</si>
  <si>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</si>
  <si>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</si>
  <si>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</si>
  <si>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</si>
  <si>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</si>
  <si>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</si>
  <si>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</si>
  <si>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</si>
  <si>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</si>
  <si>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</si>
  <si>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</si>
  <si>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</si>
  <si>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</si>
  <si>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</si>
  <si>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</si>
  <si>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</si>
  <si>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</si>
  <si>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</si>
  <si>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</si>
  <si>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</si>
  <si>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</si>
  <si>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</si>
  <si>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</si>
  <si>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</si>
  <si>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</si>
  <si>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</si>
  <si>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</si>
  <si>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</si>
  <si>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</si>
  <si>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</si>
  <si>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</si>
  <si>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</si>
  <si>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</si>
  <si>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</si>
  <si>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</si>
  <si>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</si>
  <si>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</si>
  <si>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</si>
  <si>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</si>
  <si>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</si>
  <si>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</si>
  <si>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</si>
  <si>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</si>
  <si>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Gasto por Categoría Programática
Del 1 de Enero al 31 de Diciembre de 2024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</si>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</sst>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Border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5" fillId="0" borderId="11" xfId="0" applyFont="1" applyBorder="1" applyProtection="1"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left" inden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2647950</xdr:colOff>
      <xdr:row>43</xdr:row>
      <xdr:rowOff>47625</xdr:rowOff>
    </xdr:from>
    <xdr:to>
      <xdr:col>5</xdr:col>
      <xdr:colOff>223630</xdr:colOff>
      <xdr:row>50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E9E4A27-C92B-469D-8B68-3AA7944CE69F}"/>
            </a:ext>
          </a:extLst>
        </xdr:cNvPr>
        <xdr:cNvSpPr txBox="1"/>
      </xdr:nvSpPr>
      <xdr:spPr>
        <a:xfrm>
          <a:off x="2647950" y="6924675"/>
          <a:ext cx="612913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topLeftCell="A19" zoomScale="115" zoomScaleNormal="115" zoomScaleSheetLayoutView="90" workbookViewId="0">
      <selection activeCell="I27" sqref="I27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4" t="s">
        <v>59</v>
      </c>
      <c r="B1" s="24"/>
      <c r="C1" s="24"/>
      <c r="D1" s="24"/>
      <c r="E1" s="24"/>
      <c r="F1" s="24"/>
      <c r="G1" s="27"/>
    </row>
    <row r="2" spans="1:8" ht="15" customHeight="1" x14ac:dyDescent="0.2">
      <c r="A2" s="20"/>
      <c r="B2" s="24" t="s">
        <v>31</v>
      </c>
      <c r="C2" s="24"/>
      <c r="D2" s="24"/>
      <c r="E2" s="24"/>
      <c r="F2" s="24"/>
      <c r="G2" s="25" t="s">
        <v>30</v>
      </c>
    </row>
    <row r="3" spans="1:8" ht="24.95" customHeight="1" x14ac:dyDescent="0.2">
      <c r="A3" s="19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6"/>
    </row>
    <row r="4" spans="1:8" x14ac:dyDescent="0.2">
      <c r="A4" s="21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7"/>
      <c r="B5" s="18"/>
      <c r="C5" s="18"/>
      <c r="D5" s="18"/>
      <c r="E5" s="18"/>
      <c r="F5" s="18"/>
      <c r="G5" s="18"/>
    </row>
    <row r="6" spans="1:8" x14ac:dyDescent="0.2">
      <c r="A6" s="8" t="s">
        <v>25</v>
      </c>
      <c r="B6" s="5">
        <f>+B7+B10+B19+B23+B26+B31</f>
        <v>17685565.489999998</v>
      </c>
      <c r="C6" s="5">
        <f t="shared" ref="C6:G6" si="0">+C7+C10+C19+C23+C26+C31</f>
        <v>1924198.2400000002</v>
      </c>
      <c r="D6" s="5">
        <f t="shared" si="0"/>
        <v>19609763.73</v>
      </c>
      <c r="E6" s="5">
        <f t="shared" si="0"/>
        <v>18103908.449999999</v>
      </c>
      <c r="F6" s="5">
        <f t="shared" si="0"/>
        <v>17755097.82</v>
      </c>
      <c r="G6" s="5">
        <f t="shared" si="0"/>
        <v>1505855.2800000003</v>
      </c>
    </row>
    <row r="7" spans="1:8" x14ac:dyDescent="0.2">
      <c r="A7" s="13" t="s">
        <v>0</v>
      </c>
      <c r="B7" s="10">
        <f>SUM(B8:B9)</f>
        <v>2937207.36</v>
      </c>
      <c r="C7" s="10">
        <f>SUM(C8:C9)</f>
        <v>480845.27</v>
      </c>
      <c r="D7" s="10">
        <f t="shared" ref="D7:G7" si="1">SUM(D8:D9)</f>
        <v>3418052.63</v>
      </c>
      <c r="E7" s="10">
        <f t="shared" si="1"/>
        <v>2925758.57</v>
      </c>
      <c r="F7" s="10">
        <f t="shared" si="1"/>
        <v>2903724.6</v>
      </c>
      <c r="G7" s="10">
        <f t="shared" si="1"/>
        <v>492294.06000000006</v>
      </c>
      <c r="H7" s="9">
        <v>0</v>
      </c>
    </row>
    <row r="8" spans="1:8" x14ac:dyDescent="0.2">
      <c r="A8" s="14" t="s">
        <v>1</v>
      </c>
      <c r="B8" s="11">
        <v>2937207.36</v>
      </c>
      <c r="C8" s="11">
        <v>480845.27</v>
      </c>
      <c r="D8" s="11">
        <f>B8+C8</f>
        <v>3418052.63</v>
      </c>
      <c r="E8" s="11">
        <v>2925758.57</v>
      </c>
      <c r="F8" s="11">
        <v>2903724.6</v>
      </c>
      <c r="G8" s="11">
        <f>D8-E8</f>
        <v>492294.06000000006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11989830.35</v>
      </c>
      <c r="C10" s="10">
        <f>SUM(C11:C18)</f>
        <v>594006.91</v>
      </c>
      <c r="D10" s="10">
        <f t="shared" ref="D10:G10" si="2">SUM(D11:D18)</f>
        <v>12583837.26</v>
      </c>
      <c r="E10" s="10">
        <f t="shared" si="2"/>
        <v>11698473.35</v>
      </c>
      <c r="F10" s="10">
        <f t="shared" si="2"/>
        <v>11423127.85</v>
      </c>
      <c r="G10" s="10">
        <f t="shared" si="2"/>
        <v>885363.91000000015</v>
      </c>
      <c r="H10" s="9">
        <v>0</v>
      </c>
    </row>
    <row r="11" spans="1:8" x14ac:dyDescent="0.2">
      <c r="A11" s="14" t="s">
        <v>4</v>
      </c>
      <c r="B11" s="11">
        <v>11989830.35</v>
      </c>
      <c r="C11" s="11">
        <v>594006.91</v>
      </c>
      <c r="D11" s="11">
        <f t="shared" ref="D11:D18" si="3">B11+C11</f>
        <v>12583837.26</v>
      </c>
      <c r="E11" s="11">
        <v>11698473.35</v>
      </c>
      <c r="F11" s="11">
        <v>11423127.85</v>
      </c>
      <c r="G11" s="11">
        <f t="shared" ref="G11:G18" si="4">D11-E11</f>
        <v>885363.91000000015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9" t="s">
        <v>38</v>
      </c>
    </row>
    <row r="13" spans="1:8" x14ac:dyDescent="0.2">
      <c r="A13" s="14" t="s">
        <v>6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9" t="s">
        <v>43</v>
      </c>
    </row>
    <row r="18" spans="1:8" x14ac:dyDescent="0.2">
      <c r="A18" s="14" t="s">
        <v>11</v>
      </c>
      <c r="B18" s="11">
        <v>0</v>
      </c>
      <c r="C18" s="11">
        <v>0</v>
      </c>
      <c r="D18" s="11">
        <f t="shared" si="3"/>
        <v>0</v>
      </c>
      <c r="E18" s="11">
        <v>0</v>
      </c>
      <c r="F18" s="11">
        <v>0</v>
      </c>
      <c r="G18" s="11">
        <f t="shared" si="4"/>
        <v>0</v>
      </c>
      <c r="H18" s="9" t="s">
        <v>44</v>
      </c>
    </row>
    <row r="19" spans="1:8" x14ac:dyDescent="0.2">
      <c r="A19" s="13" t="s">
        <v>12</v>
      </c>
      <c r="B19" s="10">
        <f>SUM(B20:B22)</f>
        <v>2758527.78</v>
      </c>
      <c r="C19" s="10">
        <f>SUM(C20:C22)</f>
        <v>849346.06</v>
      </c>
      <c r="D19" s="10">
        <f t="shared" ref="D19:G19" si="5">SUM(D20:D22)</f>
        <v>3607873.84</v>
      </c>
      <c r="E19" s="10">
        <f t="shared" si="5"/>
        <v>3479676.53</v>
      </c>
      <c r="F19" s="10">
        <f t="shared" si="5"/>
        <v>3428245.37</v>
      </c>
      <c r="G19" s="10">
        <f t="shared" si="5"/>
        <v>128197.31000000006</v>
      </c>
      <c r="H19" s="9">
        <v>0</v>
      </c>
    </row>
    <row r="20" spans="1:8" x14ac:dyDescent="0.2">
      <c r="A20" s="14" t="s">
        <v>13</v>
      </c>
      <c r="B20" s="11">
        <v>2758527.78</v>
      </c>
      <c r="C20" s="11">
        <v>849346.06</v>
      </c>
      <c r="D20" s="11">
        <f t="shared" ref="D20:D22" si="6">B20+C20</f>
        <v>3607873.84</v>
      </c>
      <c r="E20" s="11">
        <v>3479676.53</v>
      </c>
      <c r="F20" s="11">
        <v>3428245.37</v>
      </c>
      <c r="G20" s="11">
        <f t="shared" ref="G20:G22" si="7">D20-E20</f>
        <v>128197.31000000006</v>
      </c>
      <c r="H20" s="9" t="s">
        <v>45</v>
      </c>
    </row>
    <row r="21" spans="1:8" x14ac:dyDescent="0.2">
      <c r="A21" s="14" t="s">
        <v>14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9" t="s">
        <v>53</v>
      </c>
    </row>
    <row r="31" spans="1:8" x14ac:dyDescent="0.2">
      <c r="A31" s="22" t="s">
        <v>61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9">
        <v>0</v>
      </c>
    </row>
    <row r="32" spans="1:8" x14ac:dyDescent="0.2">
      <c r="A32" s="14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9" t="s">
        <v>54</v>
      </c>
    </row>
    <row r="33" spans="1:8" x14ac:dyDescent="0.2">
      <c r="A33" s="23" t="s">
        <v>62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9" t="s">
        <v>55</v>
      </c>
    </row>
    <row r="34" spans="1:8" x14ac:dyDescent="0.2">
      <c r="A34" s="23" t="s">
        <v>63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9" t="s">
        <v>56</v>
      </c>
    </row>
    <row r="35" spans="1:8" x14ac:dyDescent="0.2">
      <c r="A35" s="23" t="s">
        <v>64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9" t="s">
        <v>57</v>
      </c>
    </row>
    <row r="36" spans="1:8" x14ac:dyDescent="0.2">
      <c r="A36" s="15"/>
      <c r="B36" s="10"/>
      <c r="C36" s="10"/>
      <c r="D36" s="10"/>
      <c r="E36" s="10"/>
      <c r="F36" s="10"/>
      <c r="G36" s="10"/>
      <c r="H36" s="9"/>
    </row>
    <row r="37" spans="1:8" ht="13.5" customHeight="1" x14ac:dyDescent="0.2">
      <c r="A37" s="28" t="s">
        <v>65</v>
      </c>
      <c r="B37" s="12">
        <f t="shared" ref="B37:G37" si="17">+B6+B33+B34+B35</f>
        <v>17685565.489999998</v>
      </c>
      <c r="C37" s="12">
        <f t="shared" si="17"/>
        <v>1924198.2400000002</v>
      </c>
      <c r="D37" s="12">
        <f t="shared" si="17"/>
        <v>19609763.73</v>
      </c>
      <c r="E37" s="12">
        <f t="shared" si="17"/>
        <v>18103908.449999999</v>
      </c>
      <c r="F37" s="12">
        <f t="shared" si="17"/>
        <v>17755097.82</v>
      </c>
      <c r="G37" s="12">
        <f t="shared" si="17"/>
        <v>1505855.2800000003</v>
      </c>
    </row>
    <row r="39" spans="1:8" x14ac:dyDescent="0.2">
      <c r="A39" s="16" t="s">
        <v>58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2 A36:B36 B33 B34 B35" name="Rango1_3"/>
    <protectedRange sqref="B4:G6" name="Rango1_2_2"/>
    <protectedRange sqref="B37:G37" name="Rango1_1_2"/>
    <protectedRange sqref="A37" name="Rango1_1_2_1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2025-02-24T16:02:22Z</cp:lastPrinted>
  <dcterms:created xsi:type="dcterms:W3CDTF">2012-12-11T21:13:37Z</dcterms:created>
  <dcterms:modified xsi:type="dcterms:W3CDTF">2025-02-25T16:46:31Z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